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L39" i="1" l="1"/>
  <c r="L16" i="1"/>
  <c r="L5" i="1"/>
  <c r="L15" i="1"/>
  <c r="L21" i="1"/>
  <c r="L48" i="1" l="1"/>
  <c r="K40" i="1"/>
  <c r="K38" i="1"/>
  <c r="K37" i="1"/>
  <c r="K36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0" i="1"/>
  <c r="K19" i="1"/>
  <c r="K18" i="1"/>
  <c r="K17" i="1"/>
  <c r="K14" i="1"/>
  <c r="K13" i="1"/>
  <c r="K12" i="1"/>
  <c r="K11" i="1"/>
  <c r="K10" i="1"/>
  <c r="K9" i="1"/>
  <c r="K4" i="1"/>
  <c r="K3" i="1"/>
  <c r="K48" i="1" l="1"/>
</calcChain>
</file>

<file path=xl/sharedStrings.xml><?xml version="1.0" encoding="utf-8"?>
<sst xmlns="http://schemas.openxmlformats.org/spreadsheetml/2006/main" count="328" uniqueCount="138">
  <si>
    <t>ELENCO FABBRICATI - COMUNE DI DOLO</t>
  </si>
  <si>
    <t>N.</t>
  </si>
  <si>
    <t>IMMOBILE</t>
  </si>
  <si>
    <t>MC</t>
  </si>
  <si>
    <t>Ex macello</t>
  </si>
  <si>
    <t>Uffici comunali Via Rizzo</t>
  </si>
  <si>
    <t>Ex pesa pubblica</t>
  </si>
  <si>
    <t>Cimitero Sambruson</t>
  </si>
  <si>
    <t>Cimitero Arino</t>
  </si>
  <si>
    <t>Cimitero Dolo</t>
  </si>
  <si>
    <t>Istituto Musatti (ns proprietà, gestione Provincia)</t>
  </si>
  <si>
    <t>Scuola Primaria De Amicis</t>
  </si>
  <si>
    <t>Scuola Secondaria I° grado+palestra Giuliani</t>
  </si>
  <si>
    <t>Scuola Primaria Giotto</t>
  </si>
  <si>
    <t>Palestra Scuola Primaria Giotto</t>
  </si>
  <si>
    <t>Scuola Materna Sambruson</t>
  </si>
  <si>
    <t>Squero</t>
  </si>
  <si>
    <t>Sede Polizia Locale (Unione Comuni)</t>
  </si>
  <si>
    <t xml:space="preserve">Sede INPS </t>
  </si>
  <si>
    <t>Tribunale</t>
  </si>
  <si>
    <t>Appartamenti Via Dauli</t>
  </si>
  <si>
    <t xml:space="preserve">Scuola Secondaria I° grado Gandhi </t>
  </si>
  <si>
    <t>Scuola Materna Pascoli</t>
  </si>
  <si>
    <t>Scuola Primaria S.G. Bosco</t>
  </si>
  <si>
    <t>Palazzetto dello Sport</t>
  </si>
  <si>
    <t>Piscina comunale</t>
  </si>
  <si>
    <t>Asilo Nido</t>
  </si>
  <si>
    <t>Sede Giudice di Pace</t>
  </si>
  <si>
    <t>Centro sociale Anziani</t>
  </si>
  <si>
    <t>Magazzino Via Flli Bandiera</t>
  </si>
  <si>
    <t>Stadio Martire</t>
  </si>
  <si>
    <t>Sede Municipale</t>
  </si>
  <si>
    <t>Campo Sportivo Arino</t>
  </si>
  <si>
    <t>Ex Uffici Finanziari</t>
  </si>
  <si>
    <t>Impianto Tennis</t>
  </si>
  <si>
    <t>Ufficio collocamento (in locazione)</t>
  </si>
  <si>
    <t>Ex Molino demaniale</t>
  </si>
  <si>
    <t>Appartamenti Via Zinelli</t>
  </si>
  <si>
    <t>Scuola Primaria Manin+Palestra</t>
  </si>
  <si>
    <t>Ex Carceri (comproprietà con altri Comuni)</t>
  </si>
  <si>
    <t>Alloggi (n. 12) ERP Via Mantegna</t>
  </si>
  <si>
    <t>VRN</t>
  </si>
  <si>
    <t>UBICAZIONE DEL RISCHIO</t>
  </si>
  <si>
    <t>Tipologia costruttiva</t>
  </si>
  <si>
    <t>Destinazione d'uso</t>
  </si>
  <si>
    <t>Gestito da terzi</t>
  </si>
  <si>
    <t>NOTE</t>
  </si>
  <si>
    <t>Valore mc</t>
  </si>
  <si>
    <t>Via Arino - Dolo (VE)</t>
  </si>
  <si>
    <t>C.A. + Laterizio</t>
  </si>
  <si>
    <t>Scuola Primaria</t>
  </si>
  <si>
    <t>Centro sociale</t>
  </si>
  <si>
    <t>Ufficio collocamento</t>
  </si>
  <si>
    <t>NO</t>
  </si>
  <si>
    <t>Esistenza ascensore</t>
  </si>
  <si>
    <t>VINCOLO</t>
  </si>
  <si>
    <t>Impianto di depurazione</t>
  </si>
  <si>
    <t>Via Primo Maggio - Dolo (VE)</t>
  </si>
  <si>
    <t>Cemento armato</t>
  </si>
  <si>
    <t>Dismesso</t>
  </si>
  <si>
    <t xml:space="preserve"> </t>
  </si>
  <si>
    <t>Via Cazzaghetto - Arino (VE)</t>
  </si>
  <si>
    <t>Cimitero</t>
  </si>
  <si>
    <t>Piscina</t>
  </si>
  <si>
    <t>Magazzino</t>
  </si>
  <si>
    <t>Si solo gestione</t>
  </si>
  <si>
    <t>Via Monte Ortigara - Arino (VE)</t>
  </si>
  <si>
    <t>C.A. + pannelli prefabb.</t>
  </si>
  <si>
    <t>Campo da calcio</t>
  </si>
  <si>
    <t>SI ass. senza scopo lucro</t>
  </si>
  <si>
    <t>Viale dello Sport - Dolo (VE)</t>
  </si>
  <si>
    <t>Campi da tennus</t>
  </si>
  <si>
    <t>SI</t>
  </si>
  <si>
    <t>C.A. + Laterizio + legno</t>
  </si>
  <si>
    <t>Piscina all'aperto + palestra</t>
  </si>
  <si>
    <t>Stadio + campo atletica</t>
  </si>
  <si>
    <t>+ due campi minori</t>
  </si>
  <si>
    <t>Palazzetto dello sport</t>
  </si>
  <si>
    <t>Impianto idrovoro</t>
  </si>
  <si>
    <t>Via Luigi 9° - Dolo (VE)</t>
  </si>
  <si>
    <t>Piazzale Collodi - Dolo (VE)</t>
  </si>
  <si>
    <t>Asilo nido</t>
  </si>
  <si>
    <t>Sede municipale</t>
  </si>
  <si>
    <t>VRN vincolato</t>
  </si>
  <si>
    <t>antisismica</t>
  </si>
  <si>
    <t>Via Tintoretto - Dolo (VE)</t>
  </si>
  <si>
    <t>Palestra scuola primaria</t>
  </si>
  <si>
    <t>Piazzetta degli Storti - Dolo (VE)</t>
  </si>
  <si>
    <t>Tribunale + uff. risorse umane</t>
  </si>
  <si>
    <t>Sede Inps</t>
  </si>
  <si>
    <t>Polizia Locale</t>
  </si>
  <si>
    <t>Via Cimitero - Dolo (VE)</t>
  </si>
  <si>
    <t>Via Dauli - Dolo (VE)</t>
  </si>
  <si>
    <t>Appartamenti locati a terzi</t>
  </si>
  <si>
    <t>+ ex Bruso deposito vestiti caritas</t>
  </si>
  <si>
    <t>Autorimessa alloggi Dauli</t>
  </si>
  <si>
    <t>Ciminiera</t>
  </si>
  <si>
    <t>Mattoni pieni</t>
  </si>
  <si>
    <t>Via Cairoli - Dolo (VE)</t>
  </si>
  <si>
    <t>Via Foscarina - Dolo (VE)</t>
  </si>
  <si>
    <t>In locazione da terzi</t>
  </si>
  <si>
    <t>Villa Concina + Biblioteca + barchesse</t>
  </si>
  <si>
    <t>Via Comunetto - Dolo (VE)</t>
  </si>
  <si>
    <t>Mattoni - legno - pietra</t>
  </si>
  <si>
    <t>Biblioteca + uffici tecnici</t>
  </si>
  <si>
    <t>Ex depuratore</t>
  </si>
  <si>
    <t>Via Alfieri - Dolo (VE)</t>
  </si>
  <si>
    <t>Via Rinascita - Dolo (VE)</t>
  </si>
  <si>
    <t>Locato alla Provincia</t>
  </si>
  <si>
    <t>Via IV Novembre - Dolo (VE)</t>
  </si>
  <si>
    <t>Scuola Secondaria</t>
  </si>
  <si>
    <t>impianto solare + palestra</t>
  </si>
  <si>
    <t>Via Matteotti - Dolo (VE)</t>
  </si>
  <si>
    <t>Vuoto</t>
  </si>
  <si>
    <t>Via Piave - Dolo (VE)</t>
  </si>
  <si>
    <t>Magazzino / deposito</t>
  </si>
  <si>
    <t>Via Fratelli Bandiera - Dolo (VE)</t>
  </si>
  <si>
    <t>Attualmente vuoto</t>
  </si>
  <si>
    <t>Sede associazioni varie</t>
  </si>
  <si>
    <t>Scuola primaria + associazioni</t>
  </si>
  <si>
    <t>Via Brusadura - San Bruson (VE)</t>
  </si>
  <si>
    <t>Scuola materna</t>
  </si>
  <si>
    <t>Via Cimitero - San Bruson (VE)</t>
  </si>
  <si>
    <t>Ex inceneritore</t>
  </si>
  <si>
    <t>Via Zinelli - Dolo (VE)</t>
  </si>
  <si>
    <t>Via Rizzo - Dolo (VE)</t>
  </si>
  <si>
    <t>Non in uso</t>
  </si>
  <si>
    <t>Via Canaletto - Dolo (VE)</t>
  </si>
  <si>
    <t>Via Mazzini - Dolo (VE)</t>
  </si>
  <si>
    <t>Piazza Cantiere - Dolo (VE)</t>
  </si>
  <si>
    <t>Mattoni e legno</t>
  </si>
  <si>
    <t>Via Giuselle Garibaldi - Dolo (VE)</t>
  </si>
  <si>
    <t>Mattoni + legno</t>
  </si>
  <si>
    <t>Ristorante</t>
  </si>
  <si>
    <t>Sede Giudice di pace</t>
  </si>
  <si>
    <t>Via Mategna - Dolo (VE)</t>
  </si>
  <si>
    <t>Locata a terzi</t>
  </si>
  <si>
    <t>Locazione a 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</si>
</sst>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165" fontId="0" fillId="0" borderId="1" xfId="1" applyNumberFormat="1" applyFont="1" applyBorder="1"/>
    <xf numFmtId="43" fontId="0" fillId="0" borderId="1" xfId="1" applyFont="1" applyBorder="1"/>
    <xf numFmtId="4" fontId="0" fillId="0" borderId="1" xfId="0" applyNumberFormat="1" applyBorder="1"/>
    <xf numFmtId="49" fontId="0" fillId="0" borderId="1" xfId="0" applyNumberFormat="1" applyBorder="1"/>
    <xf numFmtId="43" fontId="0" fillId="0" borderId="1" xfId="0" applyNumberForma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topLeftCell="A13" workbookViewId="0">
      <selection activeCell="E14" sqref="E14"/>
    </sheetView>
  </sheetViews>
  <sheetFormatPr defaultRowHeight="15" x14ac:dyDescent="0.25"/>
  <cols>
    <col min="1" max="1" width="4.42578125" customWidth="1"/>
    <col min="2" max="2" width="44.7109375" customWidth="1"/>
    <col min="3" max="3" width="28.85546875" customWidth="1"/>
    <col min="4" max="4" width="22.140625" customWidth="1"/>
    <col min="5" max="5" width="26.85546875" customWidth="1"/>
    <col min="6" max="6" width="22.140625" customWidth="1"/>
    <col min="7" max="7" width="11.42578125" customWidth="1"/>
    <col min="8" max="8" width="30.42578125" customWidth="1"/>
    <col min="9" max="9" width="11.5703125" customWidth="1"/>
    <col min="10" max="10" width="13.140625" customWidth="1"/>
    <col min="11" max="11" width="15.5703125" customWidth="1"/>
    <col min="12" max="12" width="14.42578125" customWidth="1"/>
    <col min="13" max="13" width="24.28515625" customWidth="1"/>
  </cols>
  <sheetData>
    <row r="1" spans="1:13" ht="18.75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x14ac:dyDescent="0.25">
      <c r="A2" s="4" t="s">
        <v>1</v>
      </c>
      <c r="B2" s="5" t="s">
        <v>2</v>
      </c>
      <c r="C2" s="5" t="s">
        <v>42</v>
      </c>
      <c r="D2" s="5" t="s">
        <v>43</v>
      </c>
      <c r="E2" s="5" t="s">
        <v>44</v>
      </c>
      <c r="F2" s="5" t="s">
        <v>45</v>
      </c>
      <c r="G2" s="5" t="s">
        <v>55</v>
      </c>
      <c r="H2" s="5" t="s">
        <v>46</v>
      </c>
      <c r="I2" s="5" t="s">
        <v>3</v>
      </c>
      <c r="J2" s="5" t="s">
        <v>47</v>
      </c>
      <c r="K2" s="5" t="s">
        <v>41</v>
      </c>
      <c r="L2" s="5" t="s">
        <v>83</v>
      </c>
    </row>
    <row r="3" spans="1:13" x14ac:dyDescent="0.25">
      <c r="A3" s="6">
        <v>1</v>
      </c>
      <c r="B3" s="6" t="s">
        <v>4</v>
      </c>
      <c r="C3" s="6" t="s">
        <v>125</v>
      </c>
      <c r="D3" s="6" t="s">
        <v>58</v>
      </c>
      <c r="E3" s="6" t="s">
        <v>126</v>
      </c>
      <c r="F3" s="7" t="s">
        <v>53</v>
      </c>
      <c r="G3" s="7" t="s">
        <v>53</v>
      </c>
      <c r="H3" s="6"/>
      <c r="I3" s="8">
        <v>3511</v>
      </c>
      <c r="J3" s="6">
        <v>300</v>
      </c>
      <c r="K3" s="9">
        <f>SUM(I3*J3)</f>
        <v>1053300</v>
      </c>
      <c r="L3" s="10" t="s">
        <v>60</v>
      </c>
    </row>
    <row r="4" spans="1:13" x14ac:dyDescent="0.25">
      <c r="A4" s="6">
        <v>2</v>
      </c>
      <c r="B4" s="6" t="s">
        <v>5</v>
      </c>
      <c r="C4" s="6" t="s">
        <v>125</v>
      </c>
      <c r="D4" s="6" t="s">
        <v>58</v>
      </c>
      <c r="E4" s="6" t="s">
        <v>126</v>
      </c>
      <c r="F4" s="7" t="s">
        <v>53</v>
      </c>
      <c r="G4" s="7" t="s">
        <v>53</v>
      </c>
      <c r="H4" s="6"/>
      <c r="I4" s="8">
        <v>816</v>
      </c>
      <c r="J4" s="6">
        <v>400</v>
      </c>
      <c r="K4" s="9">
        <f>SUM(I4*J4)</f>
        <v>326400</v>
      </c>
      <c r="L4" s="10" t="s">
        <v>60</v>
      </c>
    </row>
    <row r="5" spans="1:13" x14ac:dyDescent="0.25">
      <c r="A5" s="6">
        <v>3</v>
      </c>
      <c r="B5" s="6" t="s">
        <v>6</v>
      </c>
      <c r="C5" s="6" t="s">
        <v>128</v>
      </c>
      <c r="D5" s="6" t="s">
        <v>58</v>
      </c>
      <c r="E5" s="6" t="s">
        <v>126</v>
      </c>
      <c r="F5" s="7" t="s">
        <v>53</v>
      </c>
      <c r="G5" s="7" t="s">
        <v>72</v>
      </c>
      <c r="H5" s="6"/>
      <c r="I5" s="8">
        <v>16</v>
      </c>
      <c r="J5" s="6">
        <v>1500</v>
      </c>
      <c r="K5" s="9" t="s">
        <v>60</v>
      </c>
      <c r="L5" s="10">
        <f>SUM(I5*J5)</f>
        <v>24000</v>
      </c>
    </row>
    <row r="6" spans="1:13" x14ac:dyDescent="0.25">
      <c r="A6" s="6">
        <v>4</v>
      </c>
      <c r="B6" s="6" t="s">
        <v>7</v>
      </c>
      <c r="C6" s="6" t="s">
        <v>122</v>
      </c>
      <c r="D6" s="6" t="s">
        <v>58</v>
      </c>
      <c r="E6" s="6" t="s">
        <v>62</v>
      </c>
      <c r="F6" s="7" t="s">
        <v>65</v>
      </c>
      <c r="G6" s="7" t="s">
        <v>53</v>
      </c>
      <c r="H6" s="6"/>
      <c r="I6" s="8">
        <v>14300</v>
      </c>
      <c r="J6" s="6"/>
      <c r="K6" s="9">
        <v>1600000</v>
      </c>
      <c r="L6" s="10" t="s">
        <v>60</v>
      </c>
    </row>
    <row r="7" spans="1:13" x14ac:dyDescent="0.25">
      <c r="A7" s="6">
        <v>5</v>
      </c>
      <c r="B7" s="6" t="s">
        <v>8</v>
      </c>
      <c r="C7" s="6" t="s">
        <v>61</v>
      </c>
      <c r="D7" s="6" t="s">
        <v>58</v>
      </c>
      <c r="E7" s="6" t="s">
        <v>62</v>
      </c>
      <c r="F7" s="7" t="s">
        <v>65</v>
      </c>
      <c r="G7" s="7" t="s">
        <v>53</v>
      </c>
      <c r="H7" s="6"/>
      <c r="I7" s="8">
        <v>5400</v>
      </c>
      <c r="J7" s="6"/>
      <c r="K7" s="9">
        <v>600000</v>
      </c>
      <c r="L7" s="10" t="s">
        <v>60</v>
      </c>
    </row>
    <row r="8" spans="1:13" x14ac:dyDescent="0.25">
      <c r="A8" s="6">
        <v>6</v>
      </c>
      <c r="B8" s="6" t="s">
        <v>9</v>
      </c>
      <c r="C8" s="6" t="s">
        <v>91</v>
      </c>
      <c r="D8" s="6" t="s">
        <v>58</v>
      </c>
      <c r="E8" s="6" t="s">
        <v>62</v>
      </c>
      <c r="F8" s="7" t="s">
        <v>65</v>
      </c>
      <c r="G8" s="7" t="s">
        <v>53</v>
      </c>
      <c r="H8" s="6"/>
      <c r="I8" s="8">
        <v>9300</v>
      </c>
      <c r="J8" s="6"/>
      <c r="K8" s="9">
        <v>3500000</v>
      </c>
      <c r="L8" s="10" t="s">
        <v>60</v>
      </c>
    </row>
    <row r="9" spans="1:13" x14ac:dyDescent="0.25">
      <c r="A9" s="6">
        <v>7</v>
      </c>
      <c r="B9" s="6" t="s">
        <v>10</v>
      </c>
      <c r="C9" s="6" t="s">
        <v>107</v>
      </c>
      <c r="D9" s="6" t="s">
        <v>58</v>
      </c>
      <c r="E9" s="6" t="s">
        <v>108</v>
      </c>
      <c r="F9" s="7" t="s">
        <v>72</v>
      </c>
      <c r="G9" s="7" t="s">
        <v>53</v>
      </c>
      <c r="H9" s="6"/>
      <c r="I9" s="8">
        <v>8000</v>
      </c>
      <c r="J9" s="6">
        <v>350</v>
      </c>
      <c r="K9" s="9">
        <f t="shared" ref="K9:K40" si="0">SUM(I9*J9)</f>
        <v>2800000</v>
      </c>
      <c r="L9" s="10" t="s">
        <v>60</v>
      </c>
    </row>
    <row r="10" spans="1:13" x14ac:dyDescent="0.25">
      <c r="A10" s="6">
        <v>8</v>
      </c>
      <c r="B10" s="6" t="s">
        <v>11</v>
      </c>
      <c r="C10" s="6" t="s">
        <v>109</v>
      </c>
      <c r="D10" s="6" t="s">
        <v>97</v>
      </c>
      <c r="E10" s="6" t="s">
        <v>50</v>
      </c>
      <c r="F10" s="7" t="s">
        <v>72</v>
      </c>
      <c r="G10" s="7" t="s">
        <v>53</v>
      </c>
      <c r="H10" s="6"/>
      <c r="I10" s="8">
        <v>8351</v>
      </c>
      <c r="J10" s="6">
        <v>500</v>
      </c>
      <c r="K10" s="9">
        <f t="shared" si="0"/>
        <v>4175500</v>
      </c>
      <c r="L10" s="10" t="s">
        <v>60</v>
      </c>
    </row>
    <row r="11" spans="1:13" x14ac:dyDescent="0.25">
      <c r="A11" s="6">
        <v>9</v>
      </c>
      <c r="B11" s="6" t="s">
        <v>12</v>
      </c>
      <c r="C11" s="6" t="s">
        <v>109</v>
      </c>
      <c r="D11" s="6" t="s">
        <v>49</v>
      </c>
      <c r="E11" s="6" t="s">
        <v>110</v>
      </c>
      <c r="F11" s="7" t="s">
        <v>72</v>
      </c>
      <c r="G11" s="7" t="s">
        <v>53</v>
      </c>
      <c r="H11" s="6" t="s">
        <v>111</v>
      </c>
      <c r="I11" s="8">
        <v>10580</v>
      </c>
      <c r="J11" s="6">
        <v>500</v>
      </c>
      <c r="K11" s="9">
        <f t="shared" si="0"/>
        <v>5290000</v>
      </c>
      <c r="L11" s="10" t="s">
        <v>60</v>
      </c>
    </row>
    <row r="12" spans="1:13" x14ac:dyDescent="0.25">
      <c r="A12" s="6">
        <v>10</v>
      </c>
      <c r="B12" s="6" t="s">
        <v>13</v>
      </c>
      <c r="C12" s="6" t="s">
        <v>85</v>
      </c>
      <c r="D12" s="6" t="s">
        <v>58</v>
      </c>
      <c r="E12" s="6" t="s">
        <v>50</v>
      </c>
      <c r="F12" s="7" t="s">
        <v>72</v>
      </c>
      <c r="G12" s="7" t="s">
        <v>53</v>
      </c>
      <c r="H12" s="6" t="s">
        <v>84</v>
      </c>
      <c r="I12" s="8">
        <v>3900</v>
      </c>
      <c r="J12" s="6">
        <v>500</v>
      </c>
      <c r="K12" s="9">
        <f t="shared" si="0"/>
        <v>1950000</v>
      </c>
      <c r="L12" s="10" t="s">
        <v>60</v>
      </c>
    </row>
    <row r="13" spans="1:13" x14ac:dyDescent="0.25">
      <c r="A13" s="6">
        <v>11</v>
      </c>
      <c r="B13" s="6" t="s">
        <v>14</v>
      </c>
      <c r="C13" s="6" t="s">
        <v>85</v>
      </c>
      <c r="D13" s="6" t="s">
        <v>58</v>
      </c>
      <c r="E13" s="6" t="s">
        <v>86</v>
      </c>
      <c r="F13" s="7" t="s">
        <v>72</v>
      </c>
      <c r="G13" s="7" t="s">
        <v>53</v>
      </c>
      <c r="H13" s="6"/>
      <c r="I13" s="8">
        <v>3500</v>
      </c>
      <c r="J13" s="6">
        <v>500</v>
      </c>
      <c r="K13" s="9">
        <f t="shared" si="0"/>
        <v>1750000</v>
      </c>
      <c r="L13" s="10" t="s">
        <v>60</v>
      </c>
    </row>
    <row r="14" spans="1:13" x14ac:dyDescent="0.25">
      <c r="A14" s="6">
        <v>12</v>
      </c>
      <c r="B14" s="6" t="s">
        <v>15</v>
      </c>
      <c r="C14" s="6" t="s">
        <v>120</v>
      </c>
      <c r="D14" s="6" t="s">
        <v>58</v>
      </c>
      <c r="E14" s="6" t="s">
        <v>121</v>
      </c>
      <c r="F14" s="7" t="s">
        <v>72</v>
      </c>
      <c r="G14" s="7" t="s">
        <v>53</v>
      </c>
      <c r="H14" s="6"/>
      <c r="I14" s="8">
        <v>3933</v>
      </c>
      <c r="J14" s="6">
        <v>500</v>
      </c>
      <c r="K14" s="9">
        <f t="shared" si="0"/>
        <v>1966500</v>
      </c>
      <c r="L14" s="10" t="s">
        <v>60</v>
      </c>
    </row>
    <row r="15" spans="1:13" x14ac:dyDescent="0.25">
      <c r="A15" s="6">
        <v>13</v>
      </c>
      <c r="B15" s="6" t="s">
        <v>39</v>
      </c>
      <c r="C15" s="6" t="s">
        <v>114</v>
      </c>
      <c r="D15" s="6" t="s">
        <v>58</v>
      </c>
      <c r="E15" s="6" t="s">
        <v>115</v>
      </c>
      <c r="F15" s="7" t="s">
        <v>53</v>
      </c>
      <c r="G15" s="7" t="s">
        <v>72</v>
      </c>
      <c r="H15" s="6"/>
      <c r="I15" s="8">
        <v>2042</v>
      </c>
      <c r="J15" s="6">
        <v>400</v>
      </c>
      <c r="K15" s="9" t="s">
        <v>60</v>
      </c>
      <c r="L15" s="10">
        <f>SUM(I15*J15)</f>
        <v>816800</v>
      </c>
      <c r="M15" s="1"/>
    </row>
    <row r="16" spans="1:13" x14ac:dyDescent="0.25">
      <c r="A16" s="6">
        <v>14</v>
      </c>
      <c r="B16" s="6" t="s">
        <v>16</v>
      </c>
      <c r="C16" s="6" t="s">
        <v>129</v>
      </c>
      <c r="D16" s="6" t="s">
        <v>130</v>
      </c>
      <c r="E16" s="6" t="s">
        <v>126</v>
      </c>
      <c r="F16" s="7" t="s">
        <v>53</v>
      </c>
      <c r="G16" s="7" t="s">
        <v>72</v>
      </c>
      <c r="H16" s="6"/>
      <c r="I16" s="8">
        <v>1380</v>
      </c>
      <c r="J16" s="6">
        <v>450</v>
      </c>
      <c r="K16" s="9" t="s">
        <v>60</v>
      </c>
      <c r="L16" s="10">
        <f>SUM(I16*J16)</f>
        <v>621000</v>
      </c>
    </row>
    <row r="17" spans="1:13" x14ac:dyDescent="0.25">
      <c r="A17" s="6">
        <v>15</v>
      </c>
      <c r="B17" s="6" t="s">
        <v>17</v>
      </c>
      <c r="C17" s="6" t="s">
        <v>87</v>
      </c>
      <c r="D17" s="6" t="s">
        <v>49</v>
      </c>
      <c r="E17" s="6" t="s">
        <v>90</v>
      </c>
      <c r="F17" s="7" t="s">
        <v>53</v>
      </c>
      <c r="G17" s="7" t="s">
        <v>53</v>
      </c>
      <c r="H17" s="6"/>
      <c r="I17" s="8">
        <v>406</v>
      </c>
      <c r="J17" s="6">
        <v>350</v>
      </c>
      <c r="K17" s="9">
        <f t="shared" si="0"/>
        <v>142100</v>
      </c>
      <c r="L17" s="10" t="s">
        <v>60</v>
      </c>
    </row>
    <row r="18" spans="1:13" x14ac:dyDescent="0.25">
      <c r="A18" s="6">
        <v>16</v>
      </c>
      <c r="B18" s="6" t="s">
        <v>18</v>
      </c>
      <c r="C18" s="6" t="s">
        <v>87</v>
      </c>
      <c r="D18" s="6" t="s">
        <v>49</v>
      </c>
      <c r="E18" s="6" t="s">
        <v>89</v>
      </c>
      <c r="F18" s="7" t="s">
        <v>72</v>
      </c>
      <c r="G18" s="7" t="s">
        <v>53</v>
      </c>
      <c r="H18" s="6"/>
      <c r="I18" s="8">
        <v>1800</v>
      </c>
      <c r="J18" s="6">
        <v>350</v>
      </c>
      <c r="K18" s="9">
        <f t="shared" si="0"/>
        <v>630000</v>
      </c>
      <c r="L18" s="10" t="s">
        <v>60</v>
      </c>
    </row>
    <row r="19" spans="1:13" x14ac:dyDescent="0.25">
      <c r="A19" s="6">
        <v>17</v>
      </c>
      <c r="B19" s="6" t="s">
        <v>19</v>
      </c>
      <c r="C19" s="6" t="s">
        <v>87</v>
      </c>
      <c r="D19" s="6" t="s">
        <v>49</v>
      </c>
      <c r="E19" s="6" t="s">
        <v>88</v>
      </c>
      <c r="F19" s="7" t="s">
        <v>72</v>
      </c>
      <c r="G19" s="7" t="s">
        <v>53</v>
      </c>
      <c r="H19" s="6"/>
      <c r="I19" s="8">
        <v>4901</v>
      </c>
      <c r="J19" s="6">
        <v>350</v>
      </c>
      <c r="K19" s="9">
        <f t="shared" si="0"/>
        <v>1715350</v>
      </c>
      <c r="L19" s="10" t="s">
        <v>60</v>
      </c>
    </row>
    <row r="20" spans="1:13" x14ac:dyDescent="0.25">
      <c r="A20" s="6">
        <v>18</v>
      </c>
      <c r="B20" s="6" t="s">
        <v>20</v>
      </c>
      <c r="C20" s="6" t="s">
        <v>92</v>
      </c>
      <c r="D20" s="6" t="s">
        <v>49</v>
      </c>
      <c r="E20" s="6" t="s">
        <v>93</v>
      </c>
      <c r="F20" s="7" t="s">
        <v>72</v>
      </c>
      <c r="G20" s="7" t="s">
        <v>53</v>
      </c>
      <c r="H20" s="11" t="s">
        <v>94</v>
      </c>
      <c r="I20" s="8">
        <v>7927</v>
      </c>
      <c r="J20" s="6">
        <v>380</v>
      </c>
      <c r="K20" s="9">
        <f t="shared" si="0"/>
        <v>3012260</v>
      </c>
      <c r="L20" s="10" t="s">
        <v>60</v>
      </c>
    </row>
    <row r="21" spans="1:13" x14ac:dyDescent="0.25">
      <c r="A21" s="6">
        <v>19</v>
      </c>
      <c r="B21" s="6" t="s">
        <v>101</v>
      </c>
      <c r="C21" s="6" t="s">
        <v>102</v>
      </c>
      <c r="D21" s="6" t="s">
        <v>103</v>
      </c>
      <c r="E21" s="6" t="s">
        <v>104</v>
      </c>
      <c r="F21" s="7" t="s">
        <v>53</v>
      </c>
      <c r="G21" s="7" t="s">
        <v>72</v>
      </c>
      <c r="H21" s="6"/>
      <c r="I21" s="8">
        <v>2924</v>
      </c>
      <c r="J21" s="6">
        <v>500</v>
      </c>
      <c r="K21" s="9" t="s">
        <v>60</v>
      </c>
      <c r="L21" s="10">
        <f>SUM(I21*J21)</f>
        <v>1462000</v>
      </c>
    </row>
    <row r="22" spans="1:13" x14ac:dyDescent="0.25">
      <c r="A22" s="6">
        <v>20</v>
      </c>
      <c r="B22" s="6" t="s">
        <v>21</v>
      </c>
      <c r="C22" s="6" t="s">
        <v>120</v>
      </c>
      <c r="D22" s="6" t="s">
        <v>58</v>
      </c>
      <c r="E22" s="6" t="s">
        <v>110</v>
      </c>
      <c r="F22" s="7" t="s">
        <v>72</v>
      </c>
      <c r="G22" s="7" t="s">
        <v>53</v>
      </c>
      <c r="H22" s="6"/>
      <c r="I22" s="8">
        <v>3700</v>
      </c>
      <c r="J22" s="6">
        <v>500</v>
      </c>
      <c r="K22" s="9">
        <f t="shared" si="0"/>
        <v>1850000</v>
      </c>
      <c r="L22" s="10" t="s">
        <v>60</v>
      </c>
    </row>
    <row r="23" spans="1:13" x14ac:dyDescent="0.25">
      <c r="A23" s="6">
        <v>21</v>
      </c>
      <c r="B23" s="6" t="s">
        <v>22</v>
      </c>
      <c r="C23" s="6" t="s">
        <v>127</v>
      </c>
      <c r="D23" s="6" t="s">
        <v>58</v>
      </c>
      <c r="E23" s="6" t="s">
        <v>50</v>
      </c>
      <c r="F23" s="7" t="s">
        <v>72</v>
      </c>
      <c r="G23" s="7" t="s">
        <v>53</v>
      </c>
      <c r="H23" s="6"/>
      <c r="I23" s="8">
        <v>5810</v>
      </c>
      <c r="J23" s="6">
        <v>500</v>
      </c>
      <c r="K23" s="9">
        <f t="shared" si="0"/>
        <v>2905000</v>
      </c>
      <c r="L23" s="10" t="s">
        <v>60</v>
      </c>
    </row>
    <row r="24" spans="1:13" x14ac:dyDescent="0.25">
      <c r="A24" s="6">
        <v>22</v>
      </c>
      <c r="B24" s="6" t="s">
        <v>38</v>
      </c>
      <c r="C24" s="6" t="s">
        <v>120</v>
      </c>
      <c r="D24" s="6" t="s">
        <v>58</v>
      </c>
      <c r="E24" s="6" t="s">
        <v>119</v>
      </c>
      <c r="F24" s="7" t="s">
        <v>72</v>
      </c>
      <c r="G24" s="7" t="s">
        <v>53</v>
      </c>
      <c r="H24" s="6" t="s">
        <v>118</v>
      </c>
      <c r="I24" s="8">
        <v>8400</v>
      </c>
      <c r="J24" s="6">
        <v>500</v>
      </c>
      <c r="K24" s="9">
        <f t="shared" si="0"/>
        <v>4200000</v>
      </c>
      <c r="L24" s="10" t="s">
        <v>60</v>
      </c>
    </row>
    <row r="25" spans="1:13" x14ac:dyDescent="0.25">
      <c r="A25" s="6">
        <v>23</v>
      </c>
      <c r="B25" s="6" t="s">
        <v>23</v>
      </c>
      <c r="C25" s="6" t="s">
        <v>48</v>
      </c>
      <c r="D25" s="6" t="s">
        <v>49</v>
      </c>
      <c r="E25" s="6" t="s">
        <v>50</v>
      </c>
      <c r="F25" s="7" t="s">
        <v>53</v>
      </c>
      <c r="G25" s="7" t="s">
        <v>53</v>
      </c>
      <c r="H25" s="6" t="s">
        <v>54</v>
      </c>
      <c r="I25" s="8">
        <v>5267</v>
      </c>
      <c r="J25" s="6">
        <v>500</v>
      </c>
      <c r="K25" s="9">
        <f t="shared" si="0"/>
        <v>2633500</v>
      </c>
      <c r="L25" s="10" t="s">
        <v>60</v>
      </c>
    </row>
    <row r="26" spans="1:13" x14ac:dyDescent="0.25">
      <c r="A26" s="6">
        <v>24</v>
      </c>
      <c r="B26" s="6" t="s">
        <v>24</v>
      </c>
      <c r="C26" s="6" t="s">
        <v>70</v>
      </c>
      <c r="D26" s="6" t="s">
        <v>58</v>
      </c>
      <c r="E26" s="6" t="s">
        <v>77</v>
      </c>
      <c r="F26" s="7" t="s">
        <v>72</v>
      </c>
      <c r="G26" s="7" t="s">
        <v>53</v>
      </c>
      <c r="H26" s="6"/>
      <c r="I26" s="8">
        <v>14210</v>
      </c>
      <c r="J26" s="6">
        <v>500</v>
      </c>
      <c r="K26" s="9">
        <f t="shared" si="0"/>
        <v>7105000</v>
      </c>
      <c r="L26" s="10" t="s">
        <v>60</v>
      </c>
    </row>
    <row r="27" spans="1:13" x14ac:dyDescent="0.25">
      <c r="A27" s="6">
        <v>25</v>
      </c>
      <c r="B27" s="6" t="s">
        <v>25</v>
      </c>
      <c r="C27" s="6" t="s">
        <v>70</v>
      </c>
      <c r="D27" s="6" t="s">
        <v>73</v>
      </c>
      <c r="E27" s="6" t="s">
        <v>63</v>
      </c>
      <c r="F27" s="7" t="s">
        <v>53</v>
      </c>
      <c r="G27" s="7" t="s">
        <v>53</v>
      </c>
      <c r="H27" s="6" t="s">
        <v>74</v>
      </c>
      <c r="I27" s="8">
        <v>9459</v>
      </c>
      <c r="J27" s="6">
        <v>500</v>
      </c>
      <c r="K27" s="9">
        <f t="shared" si="0"/>
        <v>4729500</v>
      </c>
      <c r="L27" s="10" t="s">
        <v>60</v>
      </c>
    </row>
    <row r="28" spans="1:13" x14ac:dyDescent="0.25">
      <c r="A28" s="6">
        <v>26</v>
      </c>
      <c r="B28" s="6" t="s">
        <v>26</v>
      </c>
      <c r="C28" s="6" t="s">
        <v>80</v>
      </c>
      <c r="D28" s="6" t="s">
        <v>58</v>
      </c>
      <c r="E28" s="6" t="s">
        <v>81</v>
      </c>
      <c r="F28" s="7" t="s">
        <v>72</v>
      </c>
      <c r="G28" s="7" t="s">
        <v>53</v>
      </c>
      <c r="H28" s="6"/>
      <c r="I28" s="8">
        <v>3051</v>
      </c>
      <c r="J28" s="6">
        <v>500</v>
      </c>
      <c r="K28" s="9">
        <f t="shared" si="0"/>
        <v>1525500</v>
      </c>
      <c r="L28" s="10" t="s">
        <v>60</v>
      </c>
    </row>
    <row r="29" spans="1:13" x14ac:dyDescent="0.25">
      <c r="A29" s="6">
        <v>27</v>
      </c>
      <c r="B29" s="6" t="s">
        <v>27</v>
      </c>
      <c r="C29" s="6" t="s">
        <v>87</v>
      </c>
      <c r="D29" s="6" t="s">
        <v>58</v>
      </c>
      <c r="E29" s="6" t="s">
        <v>134</v>
      </c>
      <c r="F29" s="7" t="s">
        <v>72</v>
      </c>
      <c r="G29" s="7" t="s">
        <v>53</v>
      </c>
      <c r="H29" s="6"/>
      <c r="I29" s="8">
        <v>940</v>
      </c>
      <c r="J29" s="6">
        <v>350</v>
      </c>
      <c r="K29" s="9">
        <f t="shared" si="0"/>
        <v>329000</v>
      </c>
      <c r="L29" s="10" t="s">
        <v>60</v>
      </c>
    </row>
    <row r="30" spans="1:13" x14ac:dyDescent="0.25">
      <c r="A30" s="6">
        <v>28</v>
      </c>
      <c r="B30" s="6" t="s">
        <v>28</v>
      </c>
      <c r="C30" s="6" t="s">
        <v>124</v>
      </c>
      <c r="D30" s="6" t="s">
        <v>58</v>
      </c>
      <c r="E30" s="6" t="s">
        <v>51</v>
      </c>
      <c r="F30" s="7" t="s">
        <v>72</v>
      </c>
      <c r="G30" s="7" t="s">
        <v>53</v>
      </c>
      <c r="H30" s="6"/>
      <c r="I30" s="8">
        <v>1700</v>
      </c>
      <c r="J30" s="6">
        <v>300</v>
      </c>
      <c r="K30" s="9">
        <f t="shared" si="0"/>
        <v>510000</v>
      </c>
      <c r="L30" s="10" t="s">
        <v>60</v>
      </c>
      <c r="M30" s="1"/>
    </row>
    <row r="31" spans="1:13" x14ac:dyDescent="0.25">
      <c r="A31" s="6">
        <v>29</v>
      </c>
      <c r="B31" s="6" t="s">
        <v>29</v>
      </c>
      <c r="C31" s="6" t="s">
        <v>116</v>
      </c>
      <c r="D31" s="6" t="s">
        <v>58</v>
      </c>
      <c r="E31" s="6" t="s">
        <v>64</v>
      </c>
      <c r="F31" s="7" t="s">
        <v>53</v>
      </c>
      <c r="G31" s="7" t="s">
        <v>53</v>
      </c>
      <c r="H31" s="6" t="s">
        <v>117</v>
      </c>
      <c r="I31" s="8">
        <v>1515</v>
      </c>
      <c r="J31" s="6">
        <v>250</v>
      </c>
      <c r="K31" s="9">
        <f t="shared" si="0"/>
        <v>378750</v>
      </c>
      <c r="L31" s="10" t="s">
        <v>60</v>
      </c>
    </row>
    <row r="32" spans="1:13" x14ac:dyDescent="0.25">
      <c r="A32" s="6">
        <v>30</v>
      </c>
      <c r="B32" s="6" t="s">
        <v>40</v>
      </c>
      <c r="C32" s="6" t="s">
        <v>135</v>
      </c>
      <c r="D32" s="6" t="s">
        <v>49</v>
      </c>
      <c r="E32" s="6" t="s">
        <v>93</v>
      </c>
      <c r="F32" s="7" t="s">
        <v>72</v>
      </c>
      <c r="G32" s="7" t="s">
        <v>53</v>
      </c>
      <c r="H32" s="6"/>
      <c r="I32" s="8">
        <v>2945</v>
      </c>
      <c r="J32" s="6">
        <v>380</v>
      </c>
      <c r="K32" s="9">
        <f t="shared" si="0"/>
        <v>1119100</v>
      </c>
      <c r="L32" s="10" t="s">
        <v>60</v>
      </c>
    </row>
    <row r="33" spans="1:13" x14ac:dyDescent="0.25">
      <c r="A33" s="6">
        <v>31</v>
      </c>
      <c r="B33" s="6" t="s">
        <v>30</v>
      </c>
      <c r="C33" s="6" t="s">
        <v>70</v>
      </c>
      <c r="D33" s="6" t="s">
        <v>49</v>
      </c>
      <c r="E33" s="6" t="s">
        <v>75</v>
      </c>
      <c r="F33" s="7" t="s">
        <v>69</v>
      </c>
      <c r="G33" s="7" t="s">
        <v>53</v>
      </c>
      <c r="H33" s="11" t="s">
        <v>76</v>
      </c>
      <c r="I33" s="8">
        <v>1500</v>
      </c>
      <c r="J33" s="6">
        <v>1500</v>
      </c>
      <c r="K33" s="9">
        <f t="shared" si="0"/>
        <v>2250000</v>
      </c>
      <c r="L33" s="10" t="s">
        <v>60</v>
      </c>
    </row>
    <row r="34" spans="1:13" x14ac:dyDescent="0.25">
      <c r="A34" s="6">
        <v>32</v>
      </c>
      <c r="B34" s="6" t="s">
        <v>31</v>
      </c>
      <c r="C34" s="6" t="s">
        <v>98</v>
      </c>
      <c r="D34" s="6" t="s">
        <v>49</v>
      </c>
      <c r="E34" s="6" t="s">
        <v>82</v>
      </c>
      <c r="F34" s="7" t="s">
        <v>53</v>
      </c>
      <c r="G34" s="7" t="s">
        <v>53</v>
      </c>
      <c r="H34" s="6"/>
      <c r="I34" s="8">
        <v>3300</v>
      </c>
      <c r="J34" s="6">
        <v>400</v>
      </c>
      <c r="K34" s="9">
        <f t="shared" si="0"/>
        <v>1320000</v>
      </c>
      <c r="L34" s="10" t="s">
        <v>60</v>
      </c>
    </row>
    <row r="35" spans="1:13" x14ac:dyDescent="0.25">
      <c r="A35" s="6">
        <v>33</v>
      </c>
      <c r="B35" s="6" t="s">
        <v>32</v>
      </c>
      <c r="C35" s="6" t="s">
        <v>66</v>
      </c>
      <c r="D35" s="6" t="s">
        <v>67</v>
      </c>
      <c r="E35" s="6" t="s">
        <v>68</v>
      </c>
      <c r="F35" s="7" t="s">
        <v>69</v>
      </c>
      <c r="G35" s="7" t="s">
        <v>53</v>
      </c>
      <c r="H35" s="6"/>
      <c r="I35" s="8">
        <v>470</v>
      </c>
      <c r="J35" s="6">
        <v>260</v>
      </c>
      <c r="K35" s="9">
        <v>250000</v>
      </c>
      <c r="L35" s="10" t="s">
        <v>60</v>
      </c>
    </row>
    <row r="36" spans="1:13" x14ac:dyDescent="0.25">
      <c r="A36" s="6">
        <v>34</v>
      </c>
      <c r="B36" s="6" t="s">
        <v>33</v>
      </c>
      <c r="C36" s="6" t="s">
        <v>112</v>
      </c>
      <c r="D36" s="6" t="s">
        <v>97</v>
      </c>
      <c r="E36" s="6" t="s">
        <v>113</v>
      </c>
      <c r="F36" s="7" t="s">
        <v>53</v>
      </c>
      <c r="G36" s="7" t="s">
        <v>53</v>
      </c>
      <c r="H36" s="6"/>
      <c r="I36" s="8">
        <v>2291</v>
      </c>
      <c r="J36" s="6">
        <v>400</v>
      </c>
      <c r="K36" s="9">
        <f t="shared" si="0"/>
        <v>916400</v>
      </c>
      <c r="L36" s="10" t="s">
        <v>60</v>
      </c>
    </row>
    <row r="37" spans="1:13" x14ac:dyDescent="0.25">
      <c r="A37" s="6">
        <v>35</v>
      </c>
      <c r="B37" s="6" t="s">
        <v>34</v>
      </c>
      <c r="C37" s="6" t="s">
        <v>70</v>
      </c>
      <c r="D37" s="6" t="s">
        <v>49</v>
      </c>
      <c r="E37" s="6" t="s">
        <v>71</v>
      </c>
      <c r="F37" s="7" t="s">
        <v>72</v>
      </c>
      <c r="G37" s="7" t="s">
        <v>53</v>
      </c>
      <c r="H37" s="6" t="s">
        <v>60</v>
      </c>
      <c r="I37" s="8">
        <v>491</v>
      </c>
      <c r="J37" s="6">
        <v>450</v>
      </c>
      <c r="K37" s="9">
        <f t="shared" si="0"/>
        <v>220950</v>
      </c>
      <c r="L37" s="10" t="s">
        <v>60</v>
      </c>
    </row>
    <row r="38" spans="1:13" x14ac:dyDescent="0.25">
      <c r="A38" s="6">
        <v>36</v>
      </c>
      <c r="B38" s="6" t="s">
        <v>35</v>
      </c>
      <c r="C38" s="6" t="s">
        <v>99</v>
      </c>
      <c r="D38" s="6" t="s">
        <v>49</v>
      </c>
      <c r="E38" s="6" t="s">
        <v>52</v>
      </c>
      <c r="F38" s="7" t="s">
        <v>53</v>
      </c>
      <c r="G38" s="7" t="s">
        <v>53</v>
      </c>
      <c r="H38" s="6" t="s">
        <v>100</v>
      </c>
      <c r="I38" s="8">
        <v>1952</v>
      </c>
      <c r="J38" s="6">
        <v>350</v>
      </c>
      <c r="K38" s="9">
        <f t="shared" si="0"/>
        <v>683200</v>
      </c>
      <c r="L38" s="10" t="s">
        <v>60</v>
      </c>
    </row>
    <row r="39" spans="1:13" x14ac:dyDescent="0.25">
      <c r="A39" s="6">
        <v>37</v>
      </c>
      <c r="B39" s="6" t="s">
        <v>36</v>
      </c>
      <c r="C39" s="6" t="s">
        <v>131</v>
      </c>
      <c r="D39" s="6" t="s">
        <v>132</v>
      </c>
      <c r="E39" s="6" t="s">
        <v>133</v>
      </c>
      <c r="F39" s="7" t="s">
        <v>72</v>
      </c>
      <c r="G39" s="7" t="s">
        <v>72</v>
      </c>
      <c r="H39" s="6"/>
      <c r="I39" s="8">
        <v>834</v>
      </c>
      <c r="J39" s="6">
        <v>1000</v>
      </c>
      <c r="K39" s="9" t="s">
        <v>60</v>
      </c>
      <c r="L39" s="10">
        <f>SUM(I39*J39)</f>
        <v>834000</v>
      </c>
    </row>
    <row r="40" spans="1:13" x14ac:dyDescent="0.25">
      <c r="A40" s="6">
        <v>38</v>
      </c>
      <c r="B40" s="6" t="s">
        <v>37</v>
      </c>
      <c r="C40" s="6" t="s">
        <v>124</v>
      </c>
      <c r="D40" s="6" t="s">
        <v>49</v>
      </c>
      <c r="E40" s="6" t="s">
        <v>93</v>
      </c>
      <c r="F40" s="7" t="s">
        <v>72</v>
      </c>
      <c r="G40" s="7" t="s">
        <v>53</v>
      </c>
      <c r="H40" s="6" t="s">
        <v>137</v>
      </c>
      <c r="I40" s="8">
        <v>1771</v>
      </c>
      <c r="J40" s="6">
        <v>380</v>
      </c>
      <c r="K40" s="9">
        <f t="shared" si="0"/>
        <v>672980</v>
      </c>
      <c r="L40" s="10" t="s">
        <v>60</v>
      </c>
    </row>
    <row r="41" spans="1:13" x14ac:dyDescent="0.25">
      <c r="A41" s="6">
        <v>39</v>
      </c>
      <c r="B41" s="6" t="s">
        <v>56</v>
      </c>
      <c r="C41" s="6" t="s">
        <v>57</v>
      </c>
      <c r="D41" s="6" t="s">
        <v>58</v>
      </c>
      <c r="E41" s="6" t="s">
        <v>59</v>
      </c>
      <c r="F41" s="7" t="s">
        <v>53</v>
      </c>
      <c r="G41" s="7" t="s">
        <v>53</v>
      </c>
      <c r="H41" s="6"/>
      <c r="I41" s="6"/>
      <c r="J41" s="6"/>
      <c r="K41" s="12">
        <v>500000</v>
      </c>
      <c r="L41" s="10" t="s">
        <v>60</v>
      </c>
      <c r="M41" t="s">
        <v>60</v>
      </c>
    </row>
    <row r="42" spans="1:13" x14ac:dyDescent="0.25">
      <c r="A42" s="6">
        <v>40</v>
      </c>
      <c r="B42" s="6" t="s">
        <v>78</v>
      </c>
      <c r="C42" s="6" t="s">
        <v>79</v>
      </c>
      <c r="D42" s="6" t="s">
        <v>58</v>
      </c>
      <c r="E42" s="6" t="s">
        <v>59</v>
      </c>
      <c r="F42" s="7" t="s">
        <v>53</v>
      </c>
      <c r="G42" s="7" t="s">
        <v>53</v>
      </c>
      <c r="H42" s="6"/>
      <c r="I42" s="6"/>
      <c r="J42" s="6"/>
      <c r="K42" s="9">
        <v>150000</v>
      </c>
      <c r="L42" s="6"/>
    </row>
    <row r="43" spans="1:13" x14ac:dyDescent="0.25">
      <c r="A43" s="6">
        <v>41</v>
      </c>
      <c r="B43" s="6" t="s">
        <v>96</v>
      </c>
      <c r="C43" s="6" t="s">
        <v>92</v>
      </c>
      <c r="D43" s="6" t="s">
        <v>97</v>
      </c>
      <c r="E43" s="6" t="s">
        <v>59</v>
      </c>
      <c r="F43" s="7" t="s">
        <v>53</v>
      </c>
      <c r="G43" s="7" t="s">
        <v>72</v>
      </c>
      <c r="H43" s="6"/>
      <c r="I43" s="6"/>
      <c r="J43" s="6"/>
      <c r="K43" s="9"/>
      <c r="L43" s="10">
        <v>150000</v>
      </c>
    </row>
    <row r="44" spans="1:13" x14ac:dyDescent="0.25">
      <c r="A44" s="6">
        <v>42</v>
      </c>
      <c r="B44" s="6" t="s">
        <v>95</v>
      </c>
      <c r="C44" s="6" t="s">
        <v>92</v>
      </c>
      <c r="D44" s="6" t="s">
        <v>58</v>
      </c>
      <c r="E44" s="6" t="s">
        <v>136</v>
      </c>
      <c r="F44" s="7" t="s">
        <v>72</v>
      </c>
      <c r="G44" s="7" t="s">
        <v>53</v>
      </c>
      <c r="H44" s="6"/>
      <c r="I44" s="6"/>
      <c r="J44" s="6"/>
      <c r="K44" s="9">
        <v>1500000</v>
      </c>
      <c r="L44" s="6"/>
    </row>
    <row r="45" spans="1:13" x14ac:dyDescent="0.25">
      <c r="A45" s="6">
        <v>43</v>
      </c>
      <c r="B45" s="6" t="s">
        <v>105</v>
      </c>
      <c r="C45" s="6" t="s">
        <v>106</v>
      </c>
      <c r="D45" s="6" t="s">
        <v>58</v>
      </c>
      <c r="E45" s="6" t="s">
        <v>59</v>
      </c>
      <c r="F45" s="7" t="s">
        <v>53</v>
      </c>
      <c r="G45" s="7" t="s">
        <v>53</v>
      </c>
      <c r="H45" s="6"/>
      <c r="I45" s="6"/>
      <c r="J45" s="6"/>
      <c r="K45" s="9">
        <v>500000</v>
      </c>
      <c r="L45" s="6"/>
    </row>
    <row r="46" spans="1:13" x14ac:dyDescent="0.25">
      <c r="A46" s="6">
        <v>44</v>
      </c>
      <c r="B46" s="6" t="s">
        <v>123</v>
      </c>
      <c r="C46" s="6" t="s">
        <v>106</v>
      </c>
      <c r="D46" s="6" t="s">
        <v>58</v>
      </c>
      <c r="E46" s="6" t="s">
        <v>59</v>
      </c>
      <c r="F46" s="7" t="s">
        <v>53</v>
      </c>
      <c r="G46" s="7" t="s">
        <v>53</v>
      </c>
      <c r="H46" s="6"/>
      <c r="I46" s="6"/>
      <c r="J46" s="6"/>
      <c r="K46" s="9">
        <v>750000</v>
      </c>
      <c r="L46" s="6"/>
    </row>
    <row r="47" spans="1:13" x14ac:dyDescent="0.25">
      <c r="A47" s="6"/>
      <c r="B47" s="6"/>
      <c r="C47" s="6"/>
      <c r="D47" s="6"/>
      <c r="E47" s="6"/>
      <c r="F47" s="7"/>
      <c r="G47" s="7"/>
      <c r="H47" s="6"/>
      <c r="I47" s="6"/>
      <c r="J47" s="6"/>
      <c r="K47" s="6"/>
      <c r="L47" s="6"/>
    </row>
    <row r="48" spans="1:13" x14ac:dyDescent="0.25">
      <c r="A48" s="6"/>
      <c r="B48" s="6"/>
      <c r="C48" s="6"/>
      <c r="D48" s="6"/>
      <c r="E48" s="6"/>
      <c r="F48" s="7"/>
      <c r="G48" s="7"/>
      <c r="H48" s="6"/>
      <c r="I48" s="6"/>
      <c r="J48" s="6"/>
      <c r="K48" s="12">
        <f>SUM(K3:K47)</f>
        <v>67510290</v>
      </c>
      <c r="L48" s="10">
        <f>SUM(L3:L47)</f>
        <v>3907800</v>
      </c>
    </row>
    <row r="49" spans="6:7" x14ac:dyDescent="0.25">
      <c r="F49" s="2"/>
      <c r="G49" s="2"/>
    </row>
    <row r="50" spans="6:7" x14ac:dyDescent="0.25">
      <c r="F50" s="2"/>
      <c r="G50" s="2"/>
    </row>
    <row r="51" spans="6:7" x14ac:dyDescent="0.25">
      <c r="F51" s="2"/>
      <c r="G51" s="2"/>
    </row>
    <row r="52" spans="6:7" x14ac:dyDescent="0.25">
      <c r="F52" s="2"/>
      <c r="G52" s="2"/>
    </row>
    <row r="53" spans="6:7" x14ac:dyDescent="0.25">
      <c r="F53" s="2"/>
      <c r="G53" s="2"/>
    </row>
    <row r="54" spans="6:7" x14ac:dyDescent="0.25">
      <c r="F54" s="2"/>
      <c r="G54" s="2"/>
    </row>
    <row r="55" spans="6:7" x14ac:dyDescent="0.25">
      <c r="F55" s="2"/>
      <c r="G55" s="2"/>
    </row>
    <row r="56" spans="6:7" x14ac:dyDescent="0.25">
      <c r="F56" s="2"/>
      <c r="G56" s="2"/>
    </row>
    <row r="57" spans="6:7" x14ac:dyDescent="0.25">
      <c r="F57" s="2"/>
      <c r="G57" s="2"/>
    </row>
    <row r="58" spans="6:7" x14ac:dyDescent="0.25">
      <c r="F58" s="2"/>
      <c r="G58" s="2"/>
    </row>
    <row r="59" spans="6:7" x14ac:dyDescent="0.25">
      <c r="F59" s="2"/>
      <c r="G59" s="2"/>
    </row>
    <row r="60" spans="6:7" x14ac:dyDescent="0.25">
      <c r="F60" s="2"/>
      <c r="G60" s="2"/>
    </row>
    <row r="61" spans="6:7" x14ac:dyDescent="0.25">
      <c r="F61" s="2"/>
      <c r="G61" s="2"/>
    </row>
    <row r="62" spans="6:7" x14ac:dyDescent="0.25">
      <c r="F62" s="2"/>
      <c r="G62" s="2"/>
    </row>
    <row r="63" spans="6:7" x14ac:dyDescent="0.25">
      <c r="F63" s="2"/>
      <c r="G63" s="2"/>
    </row>
    <row r="64" spans="6:7" x14ac:dyDescent="0.25">
      <c r="F64" s="2"/>
      <c r="G64" s="2"/>
    </row>
    <row r="65" spans="6:7" x14ac:dyDescent="0.25">
      <c r="F65" s="2"/>
      <c r="G65" s="2"/>
    </row>
    <row r="66" spans="6:7" x14ac:dyDescent="0.25">
      <c r="F66" s="2"/>
      <c r="G66" s="2"/>
    </row>
    <row r="67" spans="6:7" x14ac:dyDescent="0.25">
      <c r="F67" s="2"/>
      <c r="G67" s="2"/>
    </row>
    <row r="68" spans="6:7" x14ac:dyDescent="0.25">
      <c r="F68" s="2"/>
      <c r="G68" s="2"/>
    </row>
    <row r="69" spans="6:7" x14ac:dyDescent="0.25">
      <c r="F69" s="2"/>
      <c r="G69" s="2"/>
    </row>
    <row r="70" spans="6:7" x14ac:dyDescent="0.25">
      <c r="F70" s="2"/>
      <c r="G70" s="2"/>
    </row>
    <row r="71" spans="6:7" x14ac:dyDescent="0.25">
      <c r="F71" s="2"/>
      <c r="G71" s="2"/>
    </row>
    <row r="72" spans="6:7" x14ac:dyDescent="0.25">
      <c r="F72" s="2"/>
      <c r="G72" s="2"/>
    </row>
  </sheetData>
  <mergeCells count="1">
    <mergeCell ref="A1:L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2018-10-12T17:10:23Z</dcterms:modified>
</cp:coreProperties>
</file>